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60060003MAC_72327_72027\"/>
    </mc:Choice>
  </mc:AlternateContent>
  <xr:revisionPtr revIDLastSave="0" documentId="13_ncr:1_{4D6AC66A-8C5F-4BE7-90D4-AC53BAD65634}" xr6:coauthVersionLast="47" xr6:coauthVersionMax="47" xr10:uidLastSave="{00000000-0000-0000-0000-000000000000}"/>
  <bookViews>
    <workbookView xWindow="-120" yWindow="-120" windowWidth="20730" windowHeight="11040" activeTab="3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'!$A$5:$G$41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'!$A$1:$G$38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9" l="1"/>
  <c r="B15" i="4"/>
  <c r="B9" i="4" l="1"/>
  <c r="B17" i="4" s="1"/>
</calcChain>
</file>

<file path=xl/sharedStrings.xml><?xml version="1.0" encoding="utf-8"?>
<sst xmlns="http://schemas.openxmlformats.org/spreadsheetml/2006/main" count="131" uniqueCount="57">
  <si>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</si>
  <si>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</si>
  <si>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</si>
  <si>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</si>
  <si>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</si>
  <si>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</si>
  <si>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</si>
  <si>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</si>
  <si>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</si>
  <si>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</si>
  <si>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</si>
  <si>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</si>
  <si>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</si>
  <si>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</si>
  <si>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</si>
  <si>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</si>
  <si>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</si>
  <si>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</si>
  <si>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</si>
  <si>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</si>
  <si>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</si>
  <si>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ÓRTESES, PRÓTESES E MATERIAIS ESPECIAIS</t>
  </si>
  <si>
    <t>MEDICAMENTOS E REAGENTES</t>
  </si>
  <si>
    <t>MATERIAIS HOSPITALARES EM GERAL</t>
  </si>
  <si>
    <t>ESPUMABRAZ INDUSTRIA E COM DE ESPUMAS DE POLIURETANO LTDA</t>
  </si>
  <si>
    <t>ORTOPEDIA JAGUARIBE INDUSTRIA E COMERCIO LTDA</t>
  </si>
  <si>
    <t>OUTUBRO/2025</t>
  </si>
  <si>
    <t xml:space="preserve">NATURAL STEP IND E COM DE CALCADOS E ARTIGOS ORTOPED EIRELI </t>
  </si>
  <si>
    <t>HOSPFAR IND E COM DE PROD HOSP S.A</t>
  </si>
  <si>
    <t>WERBRAN DISTRIBUIDORA DE MEDICAMENTOS LTDA</t>
  </si>
  <si>
    <t>DUPATRI HOSPITALAR COM IMPORTACAO E EXPORTACAO LTDA</t>
  </si>
  <si>
    <t>COMERCIAL CIRURGICA RIOCLARENSE LTDA</t>
  </si>
  <si>
    <t>MEDILAR IMP E DIST DE PRODUTOS MEDICOS HOSPITALARES SA</t>
  </si>
  <si>
    <t>LABORATORIOS B BRAUN S.A</t>
  </si>
  <si>
    <t>SULMEDIC COMERCIO DE MEDICAMENTOS LTDA</t>
  </si>
  <si>
    <t>POLAR FIX IND E COM DE PRODUTOS HOSPITALARES LTDA</t>
  </si>
  <si>
    <t>HELIANTO FARMACEUTICA LTDA</t>
  </si>
  <si>
    <t>INOVAMED HOSPITALAR LTDA</t>
  </si>
  <si>
    <t>MEDCENTER COMERCIAL LTDA</t>
  </si>
  <si>
    <t>POLO CIRURGICO LTDA</t>
  </si>
  <si>
    <t>PBL INDUSTRIA E COMERCIO MATERIAIS HOSPITALARES LTDA</t>
  </si>
  <si>
    <t>HDL LOGISTICA HOSPITALAR LTDA.</t>
  </si>
  <si>
    <t>CBS MEDICO CIENTIFICA LTDA</t>
  </si>
  <si>
    <t>SUPERMED COMERCIO E IMP DE PROD MEDICOS E HOSPITALARES LTDA</t>
  </si>
  <si>
    <t>DROGARIA SOARES LTDA</t>
  </si>
  <si>
    <t>FOUR MED DISTRIBUIDORA HOSPITALAR IMPORTADORA LTDA</t>
  </si>
  <si>
    <t>SUPERMED COM E IMP DE PRODUTOS MEDICOS E HOSPITALARES LTDA</t>
  </si>
  <si>
    <t>TATUAPE PRODUTOS MEDICOS E HOSPITALARES LTDA</t>
  </si>
  <si>
    <t>CPL MEDICALS PRODUTOS MEDICOS LTDA</t>
  </si>
  <si>
    <t>PRECISION COMERCIAL DIST DE PROD MEDICO  HOSPITALARES LTDA</t>
  </si>
  <si>
    <t>INJEMED MEDICAMENTOS ESPECIAIS LTDA - EPP</t>
  </si>
  <si>
    <t>PAULO CARNEIRO DE LUCENA ME</t>
  </si>
  <si>
    <t>MEDIMPORT COM PROD HOSPITALARES EIRELI-EPP</t>
  </si>
  <si>
    <t>NT</t>
  </si>
  <si>
    <t>CREDITO INDEVIDO</t>
  </si>
  <si>
    <t>DESPESA FINANCEIRA</t>
  </si>
  <si>
    <t>DESPESAS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</si>
</sst>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4" fontId="26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7" fillId="5" borderId="8" xfId="2" applyFont="1" applyFill="1" applyBorder="1" applyAlignment="1">
      <alignment horizontal="left" vertical="center" indent="1"/>
    </xf>
    <xf numFmtId="0" fontId="27" fillId="5" borderId="9" xfId="2" applyFont="1" applyFill="1" applyBorder="1" applyAlignment="1">
      <alignment horizontal="left" vertical="center" indent="1"/>
    </xf>
    <xf numFmtId="0" fontId="27" fillId="5" borderId="10" xfId="2" applyFont="1" applyFill="1" applyBorder="1" applyAlignment="1">
      <alignment horizontal="left" vertical="center" indent="1"/>
    </xf>
  </cellXfs>
  <cellStyles count="7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sheetPr>
    <tabColor theme="9" tint="0.79998168889431442"/>
  </sheetPr>
  <dimension ref="A1:N8"/>
  <sheetViews>
    <sheetView showGridLines="0" topLeftCell="A7" zoomScale="70" zoomScaleNormal="70" workbookViewId="0">
      <selection activeCell="R6" sqref="R6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51.75" customHeight="1" x14ac:dyDescent="0.2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86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2" customFormat="1" ht="30.75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2" customFormat="1" ht="30.75" x14ac:dyDescent="0.25">
      <c r="A5" s="50" t="s">
        <v>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2" customFormat="1" ht="35.25" customHeight="1" x14ac:dyDescent="0.25">
      <c r="A6" s="51" t="s">
        <v>19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90.5" customHeight="1" x14ac:dyDescent="0.25">
      <c r="A7" s="53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9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topLeftCell="A10" workbookViewId="0">
      <selection activeCell="R6" sqref="R6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sheetPr>
    <tabColor theme="9" tint="0.79998168889431442"/>
  </sheetPr>
  <dimension ref="A1:B17"/>
  <sheetViews>
    <sheetView showGridLines="0" topLeftCell="A6" zoomScaleNormal="100" workbookViewId="0">
      <selection activeCell="G11" sqref="G11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3"/>
      <c r="B2" s="3"/>
    </row>
    <row r="3" spans="1:2" ht="25.15" customHeight="1" x14ac:dyDescent="0.25">
      <c r="A3" s="54" t="s">
        <v>4</v>
      </c>
      <c r="B3" s="54"/>
    </row>
    <row r="4" spans="1:2" ht="14.45" customHeight="1" x14ac:dyDescent="0.25">
      <c r="A4" s="5"/>
      <c r="B4" s="5"/>
    </row>
    <row r="5" spans="1:2" ht="14.45" customHeight="1" x14ac:dyDescent="0.25">
      <c r="A5" s="5"/>
      <c r="B5" s="5"/>
    </row>
    <row r="6" spans="1:2" ht="15.75" thickBot="1" x14ac:dyDescent="0.3">
      <c r="A6" s="6" t="s">
        <v>5</v>
      </c>
      <c r="B6" s="7">
        <v>240263.18</v>
      </c>
    </row>
    <row r="7" spans="1:2" ht="27.6" customHeight="1" x14ac:dyDescent="0.25">
      <c r="A7" s="8" t="s">
        <v>6</v>
      </c>
      <c r="B7" s="9">
        <v>2584.9299999999998</v>
      </c>
    </row>
    <row r="8" spans="1:2" x14ac:dyDescent="0.25">
      <c r="A8" s="10"/>
      <c r="B8" s="11"/>
    </row>
    <row r="9" spans="1:2" x14ac:dyDescent="0.25">
      <c r="A9" s="12" t="s">
        <v>7</v>
      </c>
      <c r="B9" s="13">
        <f>B7</f>
        <v>2584.9299999999998</v>
      </c>
    </row>
    <row r="10" spans="1:2" x14ac:dyDescent="0.25">
      <c r="A10" s="10"/>
      <c r="B10" s="11"/>
    </row>
    <row r="11" spans="1:2" ht="27.6" customHeight="1" x14ac:dyDescent="0.25">
      <c r="A11" s="14" t="s">
        <v>8</v>
      </c>
      <c r="B11" s="15"/>
    </row>
    <row r="12" spans="1:2" ht="27.6" customHeight="1" x14ac:dyDescent="0.25">
      <c r="A12" s="8" t="s">
        <v>55</v>
      </c>
      <c r="B12" s="16">
        <v>-1.7</v>
      </c>
    </row>
    <row r="13" spans="1:2" ht="27.6" customHeight="1" x14ac:dyDescent="0.25">
      <c r="A13" s="8" t="s">
        <v>20</v>
      </c>
      <c r="B13" s="16">
        <v>-60127.76999999999</v>
      </c>
    </row>
    <row r="14" spans="1:2" x14ac:dyDescent="0.25">
      <c r="A14" s="10"/>
      <c r="B14" s="11"/>
    </row>
    <row r="15" spans="1:2" ht="27.6" customHeight="1" x14ac:dyDescent="0.25">
      <c r="A15" s="17" t="s">
        <v>7</v>
      </c>
      <c r="B15" s="18">
        <f>SUM(B12:B14)</f>
        <v>-60129.469999999987</v>
      </c>
    </row>
    <row r="16" spans="1:2" x14ac:dyDescent="0.25">
      <c r="B16" s="20"/>
    </row>
    <row r="17" spans="1:2" ht="19.5" customHeight="1" thickBot="1" x14ac:dyDescent="0.3">
      <c r="A17" s="21" t="s">
        <v>1</v>
      </c>
      <c r="B17" s="22">
        <f>B6+B9+B15</f>
        <v>182718.64</v>
      </c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tabColor theme="6" tint="0.79998168889431442"/>
    <pageSetUpPr fitToPage="1"/>
  </sheetPr>
  <dimension ref="A1:G41"/>
  <sheetViews>
    <sheetView showGridLines="0" tabSelected="1" topLeftCell="A24" zoomScaleNormal="100" workbookViewId="0">
      <selection activeCell="D43" sqref="D43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5"/>
      <c r="B1" s="55"/>
      <c r="C1" s="55"/>
      <c r="D1" s="55"/>
      <c r="E1" s="55"/>
      <c r="F1" s="55"/>
      <c r="G1" s="55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6" t="s">
        <v>11</v>
      </c>
      <c r="B3" s="56"/>
      <c r="C3" s="56"/>
      <c r="D3" s="56"/>
      <c r="E3" s="56"/>
      <c r="F3" s="56"/>
      <c r="G3" s="56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1811160</v>
      </c>
      <c r="C6" s="43" t="s">
        <v>21</v>
      </c>
      <c r="D6" s="43" t="s">
        <v>20</v>
      </c>
      <c r="E6" s="44" t="s">
        <v>27</v>
      </c>
      <c r="F6" s="47">
        <v>-405</v>
      </c>
      <c r="G6" s="45">
        <v>45931</v>
      </c>
    </row>
    <row r="7" spans="1:7" x14ac:dyDescent="0.25">
      <c r="A7" s="41">
        <v>2</v>
      </c>
      <c r="B7" s="42">
        <v>1811161</v>
      </c>
      <c r="C7" s="43" t="s">
        <v>21</v>
      </c>
      <c r="D7" s="43" t="s">
        <v>20</v>
      </c>
      <c r="E7" s="44" t="s">
        <v>27</v>
      </c>
      <c r="F7" s="47">
        <v>-405</v>
      </c>
      <c r="G7" s="45">
        <v>45931</v>
      </c>
    </row>
    <row r="8" spans="1:7" x14ac:dyDescent="0.25">
      <c r="A8" s="41">
        <v>3</v>
      </c>
      <c r="B8" s="42">
        <v>1811162</v>
      </c>
      <c r="C8" s="43" t="s">
        <v>21</v>
      </c>
      <c r="D8" s="43" t="s">
        <v>20</v>
      </c>
      <c r="E8" s="44" t="s">
        <v>25</v>
      </c>
      <c r="F8" s="47">
        <v>-1170</v>
      </c>
      <c r="G8" s="45">
        <v>45937</v>
      </c>
    </row>
    <row r="9" spans="1:7" x14ac:dyDescent="0.25">
      <c r="A9" s="41">
        <v>4</v>
      </c>
      <c r="B9" s="42">
        <v>1811163</v>
      </c>
      <c r="C9" s="43" t="s">
        <v>22</v>
      </c>
      <c r="D9" s="43" t="s">
        <v>20</v>
      </c>
      <c r="E9" s="44" t="s">
        <v>28</v>
      </c>
      <c r="F9" s="47">
        <v>-820</v>
      </c>
      <c r="G9" s="45">
        <v>45939</v>
      </c>
    </row>
    <row r="10" spans="1:7" x14ac:dyDescent="0.25">
      <c r="A10" s="41">
        <v>5</v>
      </c>
      <c r="B10" s="42">
        <v>1811164</v>
      </c>
      <c r="C10" s="43" t="s">
        <v>22</v>
      </c>
      <c r="D10" s="43" t="s">
        <v>20</v>
      </c>
      <c r="E10" s="44" t="s">
        <v>29</v>
      </c>
      <c r="F10" s="47">
        <v>-1106.01</v>
      </c>
      <c r="G10" s="45">
        <v>45939</v>
      </c>
    </row>
    <row r="11" spans="1:7" x14ac:dyDescent="0.25">
      <c r="A11" s="41">
        <v>6</v>
      </c>
      <c r="B11" s="42">
        <v>1811167</v>
      </c>
      <c r="C11" s="43" t="s">
        <v>23</v>
      </c>
      <c r="D11" s="43" t="s">
        <v>20</v>
      </c>
      <c r="E11" s="44" t="s">
        <v>31</v>
      </c>
      <c r="F11" s="47">
        <v>-870.05</v>
      </c>
      <c r="G11" s="45">
        <v>45940</v>
      </c>
    </row>
    <row r="12" spans="1:7" x14ac:dyDescent="0.25">
      <c r="A12" s="41">
        <v>7</v>
      </c>
      <c r="B12" s="42">
        <v>1811169</v>
      </c>
      <c r="C12" s="43" t="s">
        <v>22</v>
      </c>
      <c r="D12" s="43" t="s">
        <v>20</v>
      </c>
      <c r="E12" s="44" t="s">
        <v>30</v>
      </c>
      <c r="F12" s="47">
        <v>-5410.8899999999994</v>
      </c>
      <c r="G12" s="45">
        <v>45940</v>
      </c>
    </row>
    <row r="13" spans="1:7" x14ac:dyDescent="0.25">
      <c r="A13" s="41">
        <v>8</v>
      </c>
      <c r="B13" s="42">
        <v>1811168</v>
      </c>
      <c r="C13" s="43" t="s">
        <v>22</v>
      </c>
      <c r="D13" s="43" t="s">
        <v>20</v>
      </c>
      <c r="E13" s="44" t="s">
        <v>32</v>
      </c>
      <c r="F13" s="47">
        <v>-3523.15</v>
      </c>
      <c r="G13" s="45">
        <v>45940</v>
      </c>
    </row>
    <row r="14" spans="1:7" x14ac:dyDescent="0.25">
      <c r="A14" s="41">
        <v>9</v>
      </c>
      <c r="B14" s="42">
        <v>1811166</v>
      </c>
      <c r="C14" s="43" t="s">
        <v>23</v>
      </c>
      <c r="D14" s="43" t="s">
        <v>20</v>
      </c>
      <c r="E14" s="44" t="s">
        <v>33</v>
      </c>
      <c r="F14" s="47">
        <v>-4655</v>
      </c>
      <c r="G14" s="45">
        <v>45940</v>
      </c>
    </row>
    <row r="15" spans="1:7" x14ac:dyDescent="0.25">
      <c r="A15" s="41">
        <v>10</v>
      </c>
      <c r="B15" s="42">
        <v>1811170</v>
      </c>
      <c r="C15" s="43" t="s">
        <v>23</v>
      </c>
      <c r="D15" s="43" t="s">
        <v>20</v>
      </c>
      <c r="E15" s="44" t="s">
        <v>34</v>
      </c>
      <c r="F15" s="47">
        <v>-3819.5</v>
      </c>
      <c r="G15" s="45">
        <v>45943</v>
      </c>
    </row>
    <row r="16" spans="1:7" x14ac:dyDescent="0.25">
      <c r="A16" s="41">
        <v>11</v>
      </c>
      <c r="B16" s="42">
        <v>1811171</v>
      </c>
      <c r="C16" s="43" t="s">
        <v>23</v>
      </c>
      <c r="D16" s="43" t="s">
        <v>20</v>
      </c>
      <c r="E16" s="44" t="s">
        <v>35</v>
      </c>
      <c r="F16" s="47">
        <v>-1628.68</v>
      </c>
      <c r="G16" s="45">
        <v>45943</v>
      </c>
    </row>
    <row r="17" spans="1:7" x14ac:dyDescent="0.25">
      <c r="A17" s="41">
        <v>12</v>
      </c>
      <c r="B17" s="42">
        <v>1811173</v>
      </c>
      <c r="C17" s="43" t="s">
        <v>22</v>
      </c>
      <c r="D17" s="43" t="s">
        <v>20</v>
      </c>
      <c r="E17" s="44" t="s">
        <v>36</v>
      </c>
      <c r="F17" s="47">
        <v>-1082.4000000000001</v>
      </c>
      <c r="G17" s="45">
        <v>45943</v>
      </c>
    </row>
    <row r="18" spans="1:7" x14ac:dyDescent="0.25">
      <c r="A18" s="41">
        <v>13</v>
      </c>
      <c r="B18" s="42">
        <v>1811172</v>
      </c>
      <c r="C18" s="43" t="s">
        <v>22</v>
      </c>
      <c r="D18" s="43" t="s">
        <v>20</v>
      </c>
      <c r="E18" s="44" t="s">
        <v>37</v>
      </c>
      <c r="F18" s="47">
        <v>-992.05</v>
      </c>
      <c r="G18" s="45">
        <v>45943</v>
      </c>
    </row>
    <row r="19" spans="1:7" x14ac:dyDescent="0.25">
      <c r="A19" s="41">
        <v>14</v>
      </c>
      <c r="B19" s="42">
        <v>1811174</v>
      </c>
      <c r="C19" s="43" t="s">
        <v>22</v>
      </c>
      <c r="D19" s="43" t="s">
        <v>20</v>
      </c>
      <c r="E19" s="44" t="s">
        <v>38</v>
      </c>
      <c r="F19" s="47">
        <v>-636.5</v>
      </c>
      <c r="G19" s="45">
        <v>45943</v>
      </c>
    </row>
    <row r="20" spans="1:7" x14ac:dyDescent="0.25">
      <c r="A20" s="41">
        <v>15</v>
      </c>
      <c r="B20" s="42">
        <v>69740</v>
      </c>
      <c r="C20" s="43" t="s">
        <v>23</v>
      </c>
      <c r="D20" s="43" t="s">
        <v>20</v>
      </c>
      <c r="E20" s="44" t="s">
        <v>39</v>
      </c>
      <c r="F20" s="47">
        <v>-268.2</v>
      </c>
      <c r="G20" s="45">
        <v>45954</v>
      </c>
    </row>
    <row r="21" spans="1:7" x14ac:dyDescent="0.25">
      <c r="A21" s="41">
        <v>16</v>
      </c>
      <c r="B21" s="42">
        <v>660</v>
      </c>
      <c r="C21" s="43" t="s">
        <v>23</v>
      </c>
      <c r="D21" s="43" t="s">
        <v>20</v>
      </c>
      <c r="E21" s="44" t="s">
        <v>40</v>
      </c>
      <c r="F21" s="47">
        <v>-4000</v>
      </c>
      <c r="G21" s="45">
        <v>45954</v>
      </c>
    </row>
    <row r="22" spans="1:7" x14ac:dyDescent="0.25">
      <c r="A22" s="41">
        <v>17</v>
      </c>
      <c r="B22" s="42">
        <v>30144</v>
      </c>
      <c r="C22" s="43" t="s">
        <v>23</v>
      </c>
      <c r="D22" s="43" t="s">
        <v>20</v>
      </c>
      <c r="E22" s="44" t="s">
        <v>24</v>
      </c>
      <c r="F22" s="47">
        <v>-7684</v>
      </c>
      <c r="G22" s="45">
        <v>45954</v>
      </c>
    </row>
    <row r="23" spans="1:7" x14ac:dyDescent="0.25">
      <c r="A23" s="41">
        <v>18</v>
      </c>
      <c r="B23" s="42">
        <v>126564</v>
      </c>
      <c r="C23" s="43" t="s">
        <v>23</v>
      </c>
      <c r="D23" s="43" t="s">
        <v>20</v>
      </c>
      <c r="E23" s="44" t="s">
        <v>41</v>
      </c>
      <c r="F23" s="47">
        <v>-1555</v>
      </c>
      <c r="G23" s="45">
        <v>45954</v>
      </c>
    </row>
    <row r="24" spans="1:7" x14ac:dyDescent="0.25">
      <c r="A24" s="41">
        <v>19</v>
      </c>
      <c r="B24" s="42">
        <v>1636240</v>
      </c>
      <c r="C24" s="43" t="s">
        <v>23</v>
      </c>
      <c r="D24" s="43" t="s">
        <v>20</v>
      </c>
      <c r="E24" s="44" t="s">
        <v>42</v>
      </c>
      <c r="F24" s="47">
        <v>-516.53</v>
      </c>
      <c r="G24" s="45">
        <v>45954</v>
      </c>
    </row>
    <row r="25" spans="1:7" x14ac:dyDescent="0.25">
      <c r="A25" s="41">
        <v>20</v>
      </c>
      <c r="B25" s="42">
        <v>865370</v>
      </c>
      <c r="C25" s="43" t="s">
        <v>23</v>
      </c>
      <c r="D25" s="43" t="s">
        <v>20</v>
      </c>
      <c r="E25" s="44" t="s">
        <v>43</v>
      </c>
      <c r="F25" s="47">
        <v>-688</v>
      </c>
      <c r="G25" s="45">
        <v>45954</v>
      </c>
    </row>
    <row r="26" spans="1:7" x14ac:dyDescent="0.25">
      <c r="A26" s="41">
        <v>21</v>
      </c>
      <c r="B26" s="42">
        <v>21652</v>
      </c>
      <c r="C26" s="43" t="s">
        <v>22</v>
      </c>
      <c r="D26" s="43" t="s">
        <v>20</v>
      </c>
      <c r="E26" s="44" t="s">
        <v>44</v>
      </c>
      <c r="F26" s="47">
        <v>-87.92</v>
      </c>
      <c r="G26" s="45">
        <v>45954</v>
      </c>
    </row>
    <row r="27" spans="1:7" x14ac:dyDescent="0.25">
      <c r="A27" s="41">
        <v>22</v>
      </c>
      <c r="B27" s="42">
        <v>44602</v>
      </c>
      <c r="C27" s="43" t="s">
        <v>22</v>
      </c>
      <c r="D27" s="43" t="s">
        <v>20</v>
      </c>
      <c r="E27" s="44" t="s">
        <v>45</v>
      </c>
      <c r="F27" s="47">
        <v>-593.55999999999995</v>
      </c>
      <c r="G27" s="45">
        <v>45954</v>
      </c>
    </row>
    <row r="28" spans="1:7" x14ac:dyDescent="0.25">
      <c r="A28" s="41">
        <v>23</v>
      </c>
      <c r="B28" s="42">
        <v>880818</v>
      </c>
      <c r="C28" s="43" t="s">
        <v>22</v>
      </c>
      <c r="D28" s="43" t="s">
        <v>20</v>
      </c>
      <c r="E28" s="44" t="s">
        <v>46</v>
      </c>
      <c r="F28" s="47">
        <v>-799.67</v>
      </c>
      <c r="G28" s="45">
        <v>45954</v>
      </c>
    </row>
    <row r="29" spans="1:7" x14ac:dyDescent="0.25">
      <c r="A29" s="41">
        <v>24</v>
      </c>
      <c r="B29" s="42">
        <v>881507</v>
      </c>
      <c r="C29" s="43" t="s">
        <v>22</v>
      </c>
      <c r="D29" s="43" t="s">
        <v>20</v>
      </c>
      <c r="E29" s="44" t="s">
        <v>46</v>
      </c>
      <c r="F29" s="47">
        <v>-1234.8599999999999</v>
      </c>
      <c r="G29" s="45">
        <v>45954</v>
      </c>
    </row>
    <row r="30" spans="1:7" x14ac:dyDescent="0.25">
      <c r="A30" s="41">
        <v>25</v>
      </c>
      <c r="B30" s="42">
        <v>314</v>
      </c>
      <c r="C30" s="43" t="s">
        <v>23</v>
      </c>
      <c r="D30" s="43" t="s">
        <v>20</v>
      </c>
      <c r="E30" s="44" t="s">
        <v>47</v>
      </c>
      <c r="F30" s="47">
        <v>-551.52</v>
      </c>
      <c r="G30" s="45">
        <v>45954</v>
      </c>
    </row>
    <row r="31" spans="1:7" x14ac:dyDescent="0.25">
      <c r="A31" s="41">
        <v>26</v>
      </c>
      <c r="B31" s="42">
        <v>39599</v>
      </c>
      <c r="C31" s="43" t="s">
        <v>23</v>
      </c>
      <c r="D31" s="43" t="s">
        <v>20</v>
      </c>
      <c r="E31" s="44" t="s">
        <v>48</v>
      </c>
      <c r="F31" s="47">
        <v>-2878</v>
      </c>
      <c r="G31" s="45">
        <v>45954</v>
      </c>
    </row>
    <row r="32" spans="1:7" x14ac:dyDescent="0.25">
      <c r="A32" s="41">
        <v>27</v>
      </c>
      <c r="B32" s="42">
        <v>76759</v>
      </c>
      <c r="C32" s="43" t="s">
        <v>22</v>
      </c>
      <c r="D32" s="43" t="s">
        <v>20</v>
      </c>
      <c r="E32" s="44" t="s">
        <v>49</v>
      </c>
      <c r="F32" s="47">
        <v>-776.1</v>
      </c>
      <c r="G32" s="45">
        <v>45954</v>
      </c>
    </row>
    <row r="33" spans="1:7" x14ac:dyDescent="0.25">
      <c r="A33" s="41">
        <v>28</v>
      </c>
      <c r="B33" s="42">
        <v>70280</v>
      </c>
      <c r="C33" s="43" t="s">
        <v>23</v>
      </c>
      <c r="D33" s="43" t="s">
        <v>20</v>
      </c>
      <c r="E33" s="44" t="s">
        <v>39</v>
      </c>
      <c r="F33" s="47">
        <v>-258</v>
      </c>
      <c r="G33" s="45">
        <v>45954</v>
      </c>
    </row>
    <row r="34" spans="1:7" x14ac:dyDescent="0.25">
      <c r="A34" s="41">
        <v>29</v>
      </c>
      <c r="B34" s="42">
        <v>55256</v>
      </c>
      <c r="C34" s="43" t="s">
        <v>22</v>
      </c>
      <c r="D34" s="43" t="s">
        <v>20</v>
      </c>
      <c r="E34" s="44" t="s">
        <v>34</v>
      </c>
      <c r="F34" s="47">
        <v>-608.67999999999995</v>
      </c>
      <c r="G34" s="45">
        <v>45957</v>
      </c>
    </row>
    <row r="35" spans="1:7" x14ac:dyDescent="0.25">
      <c r="A35" s="41">
        <v>30</v>
      </c>
      <c r="B35" s="42">
        <v>35468</v>
      </c>
      <c r="C35" s="43" t="s">
        <v>23</v>
      </c>
      <c r="D35" s="43" t="s">
        <v>20</v>
      </c>
      <c r="E35" s="44" t="s">
        <v>50</v>
      </c>
      <c r="F35" s="47">
        <v>-460</v>
      </c>
      <c r="G35" s="45">
        <v>45961</v>
      </c>
    </row>
    <row r="36" spans="1:7" x14ac:dyDescent="0.25">
      <c r="A36" s="41">
        <v>31</v>
      </c>
      <c r="B36" s="42">
        <v>25065</v>
      </c>
      <c r="C36" s="43" t="s">
        <v>23</v>
      </c>
      <c r="D36" s="43" t="s">
        <v>20</v>
      </c>
      <c r="E36" s="44" t="s">
        <v>51</v>
      </c>
      <c r="F36" s="47">
        <v>-1140</v>
      </c>
      <c r="G36" s="45">
        <v>45961</v>
      </c>
    </row>
    <row r="37" spans="1:7" x14ac:dyDescent="0.25">
      <c r="A37" s="41">
        <v>32</v>
      </c>
      <c r="B37" s="42">
        <v>69601</v>
      </c>
      <c r="C37" s="43" t="s">
        <v>23</v>
      </c>
      <c r="D37" s="43" t="s">
        <v>20</v>
      </c>
      <c r="E37" s="44" t="s">
        <v>52</v>
      </c>
      <c r="F37" s="47">
        <v>-7280</v>
      </c>
      <c r="G37" s="45">
        <v>45961</v>
      </c>
    </row>
    <row r="38" spans="1:7" x14ac:dyDescent="0.25">
      <c r="A38" s="41">
        <v>33</v>
      </c>
      <c r="B38" s="42">
        <v>884650</v>
      </c>
      <c r="C38" s="43" t="s">
        <v>23</v>
      </c>
      <c r="D38" s="43" t="s">
        <v>20</v>
      </c>
      <c r="E38" s="44" t="s">
        <v>46</v>
      </c>
      <c r="F38" s="47">
        <v>-2223.5500000000002</v>
      </c>
      <c r="G38" s="45">
        <v>45961</v>
      </c>
    </row>
    <row r="39" spans="1:7" x14ac:dyDescent="0.25">
      <c r="A39" s="41">
        <v>34</v>
      </c>
      <c r="B39" s="42" t="s">
        <v>53</v>
      </c>
      <c r="C39" s="43" t="s">
        <v>54</v>
      </c>
      <c r="D39" s="43" t="s">
        <v>54</v>
      </c>
      <c r="E39" s="44" t="s">
        <v>54</v>
      </c>
      <c r="F39" s="47">
        <v>0.05</v>
      </c>
      <c r="G39" s="45">
        <v>45961</v>
      </c>
    </row>
    <row r="40" spans="1:7" ht="15.75" thickBot="1" x14ac:dyDescent="0.3">
      <c r="A40" s="41">
        <v>35</v>
      </c>
      <c r="B40" s="42" t="s">
        <v>53</v>
      </c>
      <c r="C40" s="43" t="s">
        <v>56</v>
      </c>
      <c r="D40" s="43" t="s">
        <v>56</v>
      </c>
      <c r="E40" s="43" t="s">
        <v>56</v>
      </c>
      <c r="F40" s="47">
        <v>-1.7</v>
      </c>
      <c r="G40" s="45">
        <v>45961</v>
      </c>
    </row>
    <row r="41" spans="1:7" ht="15.75" thickBot="1" x14ac:dyDescent="0.3">
      <c r="A41" s="57" t="s">
        <v>0</v>
      </c>
      <c r="B41" s="58"/>
      <c r="C41" s="58"/>
      <c r="D41" s="58"/>
      <c r="E41" s="59"/>
      <c r="F41" s="46">
        <f>SUM(F6:F40)</f>
        <v>-60129.469999999987</v>
      </c>
    </row>
  </sheetData>
  <autoFilter ref="A5:G41" xr:uid="{3B284A6B-02DB-4AC5-8CB7-6E757353B477}"/>
  <sortState xmlns:xlrd2="http://schemas.microsoft.com/office/spreadsheetml/2017/richdata2" ref="A6:G38">
    <sortCondition ref="G6:G38"/>
  </sortState>
  <mergeCells count="3">
    <mergeCell ref="A1:G1"/>
    <mergeCell ref="A3:G3"/>
    <mergeCell ref="A41:E41"/>
  </mergeCells>
  <conditionalFormatting sqref="B6:B38">
    <cfRule type="duplicateValues" dxfId="2" priority="31"/>
    <cfRule type="duplicateValues" dxfId="1" priority="32"/>
    <cfRule type="duplicateValues" dxfId="0" priority="3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272C6D-8259-4FD0-AEE5-C56EFF13B701}"/>
</file>

<file path=customXml/itemProps2.xml><?xml version="1.0" encoding="utf-8"?>
<ds:datastoreItem xmlns:ds="http://schemas.openxmlformats.org/officeDocument/2006/customXml" ds:itemID="{2AAC3347-900D-40AA-BE68-FE8ADB4997C0}"/>
</file>

<file path=customXml/itemProps3.xml><?xml version="1.0" encoding="utf-8"?>
<ds:datastoreItem xmlns:ds="http://schemas.openxmlformats.org/officeDocument/2006/customXml" ds:itemID="{8AA752B9-D756-4BA5-8B53-36D0B6140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2025-11-17T12:33:02Z</cp:lastPrinted>
  <dcterms:created xsi:type="dcterms:W3CDTF">2025-03-12T18:34:20Z</dcterms:created>
  <dcterms:modified xsi:type="dcterms:W3CDTF">2025-11-17T18:11:21Z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666900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